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Лист1!$A$7:$M$25</definedName>
  </definedNames>
  <calcPr calcId="144525" calcOnSave="0"/>
</workbook>
</file>

<file path=xl/calcChain.xml><?xml version="1.0" encoding="utf-8"?>
<calcChain xmlns="http://schemas.openxmlformats.org/spreadsheetml/2006/main">
  <c r="J27" i="1" l="1"/>
  <c r="K27" i="1" s="1"/>
  <c r="J26" i="1" l="1"/>
  <c r="K26" i="1" s="1"/>
  <c r="J10" i="1" l="1"/>
  <c r="K10" i="1" s="1"/>
  <c r="J16" i="1"/>
  <c r="K16" i="1" s="1"/>
  <c r="J17" i="1"/>
  <c r="K17" i="1" s="1"/>
  <c r="J11" i="1"/>
  <c r="K11" i="1" s="1"/>
  <c r="J21" i="1"/>
  <c r="K21" i="1" s="1"/>
  <c r="J12" i="1"/>
  <c r="K12" i="1" s="1"/>
  <c r="J18" i="1"/>
  <c r="K18" i="1" s="1"/>
  <c r="J19" i="1"/>
  <c r="K19" i="1" s="1"/>
  <c r="J13" i="1"/>
  <c r="K13" i="1" s="1"/>
  <c r="J22" i="1"/>
  <c r="K22" i="1" s="1"/>
  <c r="J24" i="1"/>
  <c r="K24" i="1" s="1"/>
  <c r="J14" i="1"/>
  <c r="K14" i="1" s="1"/>
  <c r="J15" i="1"/>
  <c r="K15" i="1" s="1"/>
  <c r="J20" i="1"/>
  <c r="K20" i="1" s="1"/>
  <c r="J23" i="1"/>
  <c r="K23" i="1" s="1"/>
  <c r="J25" i="1"/>
  <c r="K25" i="1" s="1"/>
  <c r="J9" i="1"/>
  <c r="K9" i="1" s="1"/>
</calcChain>
</file>

<file path=xl/sharedStrings.xml><?xml version="1.0" encoding="utf-8"?>
<sst xmlns="http://schemas.openxmlformats.org/spreadsheetml/2006/main" count="54" uniqueCount="46">
  <si>
    <t>Наименование управляющей организации</t>
  </si>
  <si>
    <t>Суммарная оценка по всем критериям</t>
  </si>
  <si>
    <t>Количество советов многоквартирных домов, принявших участие в оценке</t>
  </si>
  <si>
    <t>2. Изменения состояния многоквартирного дома в результате деятельности управляющей организации</t>
  </si>
  <si>
    <t>1.Выполнение  услуг и работ по содержанию и ремонту общего имущества</t>
  </si>
  <si>
    <t>6. Взаимодействие управляющей организации с советом многоквартирного дома</t>
  </si>
  <si>
    <t>Аргон 19, ООО</t>
  </si>
  <si>
    <t>Ареола, ООО</t>
  </si>
  <si>
    <t>Единая УК, ООО</t>
  </si>
  <si>
    <t>УК ЖРП №8, ООО</t>
  </si>
  <si>
    <t>Ижевская управляющая компания, ООО</t>
  </si>
  <si>
    <t>УК "Доверие", ООО</t>
  </si>
  <si>
    <t>УК "АСПЭК-Мастер", ООО</t>
  </si>
  <si>
    <t>УК "Колтома", ООО</t>
  </si>
  <si>
    <t>УК "Коммунальщик", ООО</t>
  </si>
  <si>
    <t>МУП СпДУ</t>
  </si>
  <si>
    <t>УК КЕДР, ООО</t>
  </si>
  <si>
    <t>Управдом плюс, ООО</t>
  </si>
  <si>
    <t>Родник, ООО</t>
  </si>
  <si>
    <t>Сити-Сервис, ООО</t>
  </si>
  <si>
    <t>УК Вест-Снаб, ООО</t>
  </si>
  <si>
    <t>УК-Ижкомцентр, ООО</t>
  </si>
  <si>
    <t>Уралоптторг-ЖРП, ООО</t>
  </si>
  <si>
    <t>по результатам анкетирования советов многоквартирных домов</t>
  </si>
  <si>
    <t>Средние оценки по критериям, баллы</t>
  </si>
  <si>
    <t>3.  Предложение собственникам годового плана работ по содержанию и ремонту дома на год</t>
  </si>
  <si>
    <t>4.Предствление собственникам отчета об исполнении годового плана работ  за прошедший год</t>
  </si>
  <si>
    <t>5. Предоставление собственникам  информации, связанной с  управлением многоквартирным домом</t>
  </si>
  <si>
    <t xml:space="preserve">7. Взаимодействие управляющей организации с потребителями услуг (собственниками помещений) </t>
  </si>
  <si>
    <t>Количество многоквартирных домов, находящихсяв управлении (обслуживании)</t>
  </si>
  <si>
    <t>УК "Жилфонд", ООО</t>
  </si>
  <si>
    <t>Филиал ЖКУ № 826 ФГУП Гусст №8 при "Спецстрое России", ООО</t>
  </si>
  <si>
    <t>DDA</t>
  </si>
  <si>
    <t>BDB</t>
  </si>
  <si>
    <t>CDB</t>
  </si>
  <si>
    <t>CDA</t>
  </si>
  <si>
    <t>ADA</t>
  </si>
  <si>
    <t>BDA</t>
  </si>
  <si>
    <t>ACA</t>
  </si>
  <si>
    <t>ADC</t>
  </si>
  <si>
    <t>DDD</t>
  </si>
  <si>
    <t>CDD</t>
  </si>
  <si>
    <t>Потребительский рейтинг управляющих организаций в г. Ижевск</t>
  </si>
  <si>
    <t>ABD</t>
  </si>
  <si>
    <t xml:space="preserve"> Рейтинг</t>
  </si>
  <si>
    <t>ИТОГОВЫЙ ИНДЕКС (%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</si>
</sst>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3">
    <xf numFmtId="0" fontId="0" fillId="0" borderId="0" xfId="0"/>
    <xf numFmtId="0" fontId="4" fillId="3" borderId="6" xfId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/>
    </xf>
    <xf numFmtId="0" fontId="2" fillId="0" borderId="6" xfId="0" applyFont="1" applyFill="1" applyBorder="1"/>
    <xf numFmtId="2" fontId="2" fillId="0" borderId="6" xfId="0" applyNumberFormat="1" applyFont="1" applyFill="1" applyBorder="1"/>
    <xf numFmtId="2" fontId="7" fillId="0" borderId="6" xfId="0" applyNumberFormat="1" applyFont="1" applyFill="1" applyBorder="1"/>
    <xf numFmtId="0" fontId="2" fillId="0" borderId="6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/>
    <xf numFmtId="2" fontId="2" fillId="0" borderId="1" xfId="0" applyNumberFormat="1" applyFont="1" applyFill="1" applyBorder="1"/>
    <xf numFmtId="2" fontId="7" fillId="0" borderId="1" xfId="0" applyNumberFormat="1" applyFont="1" applyFill="1" applyBorder="1"/>
    <xf numFmtId="0" fontId="0" fillId="0" borderId="0" xfId="0" applyFill="1" applyBorder="1"/>
    <xf numFmtId="2" fontId="2" fillId="0" borderId="0" xfId="0" applyNumberFormat="1" applyFont="1" applyFill="1" applyBorder="1"/>
    <xf numFmtId="0" fontId="2" fillId="0" borderId="1" xfId="0" applyFont="1" applyFill="1" applyBorder="1" applyAlignment="1">
      <alignment wrapText="1"/>
    </xf>
    <xf numFmtId="0" fontId="4" fillId="3" borderId="1" xfId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3" borderId="5" xfId="0" applyFont="1" applyFill="1" applyBorder="1" applyAlignment="1"/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</cellXfs>
  <cellStyles count="2">
    <cellStyle name="Акцент1" xfId="1" builtinId="29"/>
    <cellStyle name="Обычный" xfId="0" builtinId="0"/>
  </cellStyles>
  <dxfs count="0"/>
  <tableStyles count="0" defaultTableStyle="TableStyleMedium2" defaultPivotStyle="PivotStyleMedium9"/>
  <colors>
    <mruColors>
      <color rgb="FF19C93B"/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27"/>
  <sheetViews>
    <sheetView tabSelected="1" topLeftCell="A4" workbookViewId="0">
      <selection activeCell="F30" sqref="F30"/>
    </sheetView>
  </sheetViews>
  <sheetFormatPr defaultRowHeight="15" x14ac:dyDescent="0.25"/>
  <cols>
    <col min="1" max="1" width="26.85546875" customWidth="1"/>
    <col min="2" max="2" width="8.140625" customWidth="1"/>
    <col min="3" max="3" width="12" customWidth="1"/>
    <col min="4" max="4" width="17.140625" customWidth="1"/>
    <col min="5" max="7" width="14.7109375" customWidth="1"/>
    <col min="8" max="8" width="13.7109375" customWidth="1"/>
    <col min="9" max="9" width="14.7109375" customWidth="1"/>
    <col min="10" max="10" width="11.5703125" customWidth="1"/>
    <col min="11" max="11" width="12.140625" customWidth="1"/>
    <col min="12" max="12" width="14.28515625" customWidth="1"/>
    <col min="13" max="13" width="13.140625" customWidth="1"/>
    <col min="14" max="14" width="9.140625" customWidth="1"/>
  </cols>
  <sheetData>
    <row r="5" spans="1:14" x14ac:dyDescent="0.25">
      <c r="A5" s="16" t="s">
        <v>42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4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4" ht="15" customHeight="1" x14ac:dyDescent="0.25">
      <c r="A7" s="14" t="s">
        <v>0</v>
      </c>
      <c r="B7" s="14" t="s">
        <v>44</v>
      </c>
      <c r="C7" s="18" t="s">
        <v>24</v>
      </c>
      <c r="D7" s="19"/>
      <c r="E7" s="19"/>
      <c r="F7" s="19"/>
      <c r="G7" s="19"/>
      <c r="H7" s="19"/>
      <c r="I7" s="20"/>
      <c r="J7" s="14" t="s">
        <v>1</v>
      </c>
      <c r="K7" s="14" t="s">
        <v>45</v>
      </c>
      <c r="L7" s="14" t="s">
        <v>2</v>
      </c>
      <c r="M7" s="14" t="s">
        <v>29</v>
      </c>
    </row>
    <row r="8" spans="1:14" ht="87" customHeight="1" x14ac:dyDescent="0.25">
      <c r="A8" s="15"/>
      <c r="B8" s="22"/>
      <c r="C8" s="1" t="s">
        <v>4</v>
      </c>
      <c r="D8" s="1" t="s">
        <v>3</v>
      </c>
      <c r="E8" s="1" t="s">
        <v>25</v>
      </c>
      <c r="F8" s="1" t="s">
        <v>26</v>
      </c>
      <c r="G8" s="1" t="s">
        <v>27</v>
      </c>
      <c r="H8" s="1" t="s">
        <v>5</v>
      </c>
      <c r="I8" s="1" t="s">
        <v>28</v>
      </c>
      <c r="J8" s="17"/>
      <c r="K8" s="17"/>
      <c r="L8" s="17"/>
      <c r="M8" s="17"/>
    </row>
    <row r="9" spans="1:14" x14ac:dyDescent="0.25">
      <c r="A9" s="3" t="s">
        <v>6</v>
      </c>
      <c r="B9" s="2" t="s">
        <v>32</v>
      </c>
      <c r="C9" s="4">
        <v>2.4700000000000002</v>
      </c>
      <c r="D9" s="4">
        <v>2.33</v>
      </c>
      <c r="E9" s="4">
        <v>0.17</v>
      </c>
      <c r="F9" s="4">
        <v>1.17</v>
      </c>
      <c r="G9" s="4">
        <v>0.28000000000000003</v>
      </c>
      <c r="H9" s="4">
        <v>2</v>
      </c>
      <c r="I9" s="4">
        <v>0.83</v>
      </c>
      <c r="J9" s="4">
        <f t="shared" ref="J9:J27" si="0">SUM(C9:I9)</f>
        <v>9.2500000000000018</v>
      </c>
      <c r="K9" s="5">
        <f t="shared" ref="K9:K27" si="1">J9*100/35</f>
        <v>26.428571428571434</v>
      </c>
      <c r="L9" s="3">
        <v>6</v>
      </c>
      <c r="M9" s="3">
        <v>88</v>
      </c>
      <c r="N9" s="11"/>
    </row>
    <row r="10" spans="1:14" x14ac:dyDescent="0.25">
      <c r="A10" s="3" t="s">
        <v>7</v>
      </c>
      <c r="B10" s="2" t="s">
        <v>32</v>
      </c>
      <c r="C10" s="4">
        <v>1.69</v>
      </c>
      <c r="D10" s="4">
        <v>1.25</v>
      </c>
      <c r="E10" s="4">
        <v>0.75</v>
      </c>
      <c r="F10" s="4">
        <v>0.5</v>
      </c>
      <c r="G10" s="4">
        <v>0.75</v>
      </c>
      <c r="H10" s="4">
        <v>3.25</v>
      </c>
      <c r="I10" s="4">
        <v>0.25</v>
      </c>
      <c r="J10" s="4">
        <f t="shared" si="0"/>
        <v>8.44</v>
      </c>
      <c r="K10" s="5">
        <f t="shared" si="1"/>
        <v>24.114285714285714</v>
      </c>
      <c r="L10" s="3">
        <v>4</v>
      </c>
      <c r="M10" s="3">
        <v>57</v>
      </c>
      <c r="N10" s="11"/>
    </row>
    <row r="11" spans="1:14" x14ac:dyDescent="0.25">
      <c r="A11" s="3" t="s">
        <v>8</v>
      </c>
      <c r="B11" s="2" t="s">
        <v>33</v>
      </c>
      <c r="C11" s="4">
        <v>4.1100000000000003</v>
      </c>
      <c r="D11" s="4">
        <v>4</v>
      </c>
      <c r="E11" s="4">
        <v>3.47</v>
      </c>
      <c r="F11" s="4">
        <v>3.26</v>
      </c>
      <c r="G11" s="4">
        <v>3.49</v>
      </c>
      <c r="H11" s="4">
        <v>4.16</v>
      </c>
      <c r="I11" s="4">
        <v>3.61</v>
      </c>
      <c r="J11" s="4">
        <f t="shared" si="0"/>
        <v>26.099999999999998</v>
      </c>
      <c r="K11" s="5">
        <f t="shared" si="1"/>
        <v>74.571428571428569</v>
      </c>
      <c r="L11" s="3">
        <v>19</v>
      </c>
      <c r="M11" s="3">
        <v>201</v>
      </c>
      <c r="N11" s="11"/>
    </row>
    <row r="12" spans="1:14" ht="31.5" customHeight="1" x14ac:dyDescent="0.25">
      <c r="A12" s="6" t="s">
        <v>10</v>
      </c>
      <c r="B12" s="2" t="s">
        <v>34</v>
      </c>
      <c r="C12" s="4">
        <v>2.66</v>
      </c>
      <c r="D12" s="4">
        <v>2.57</v>
      </c>
      <c r="E12" s="4">
        <v>2</v>
      </c>
      <c r="F12" s="4">
        <v>2.1</v>
      </c>
      <c r="G12" s="4">
        <v>1.66</v>
      </c>
      <c r="H12" s="4">
        <v>2.71</v>
      </c>
      <c r="I12" s="4">
        <v>1.71</v>
      </c>
      <c r="J12" s="4">
        <f t="shared" si="0"/>
        <v>15.41</v>
      </c>
      <c r="K12" s="5">
        <f t="shared" si="1"/>
        <v>44.028571428571432</v>
      </c>
      <c r="L12" s="3">
        <v>21</v>
      </c>
      <c r="M12" s="3">
        <v>119</v>
      </c>
      <c r="N12" s="11"/>
    </row>
    <row r="13" spans="1:14" ht="16.5" customHeight="1" x14ac:dyDescent="0.25">
      <c r="A13" s="3" t="s">
        <v>15</v>
      </c>
      <c r="B13" s="2" t="s">
        <v>35</v>
      </c>
      <c r="C13" s="4">
        <v>2.04</v>
      </c>
      <c r="D13" s="4">
        <v>2.2000000000000002</v>
      </c>
      <c r="E13" s="4">
        <v>0.2</v>
      </c>
      <c r="F13" s="4">
        <v>1.4</v>
      </c>
      <c r="G13" s="4">
        <v>0.27</v>
      </c>
      <c r="H13" s="4">
        <v>1.8</v>
      </c>
      <c r="I13" s="4">
        <v>1.6</v>
      </c>
      <c r="J13" s="4">
        <f t="shared" si="0"/>
        <v>9.51</v>
      </c>
      <c r="K13" s="5">
        <f t="shared" si="1"/>
        <v>27.171428571428571</v>
      </c>
      <c r="L13" s="3">
        <v>5</v>
      </c>
      <c r="M13" s="3">
        <v>289</v>
      </c>
      <c r="N13" s="11"/>
    </row>
    <row r="14" spans="1:14" x14ac:dyDescent="0.25">
      <c r="A14" s="3" t="s">
        <v>18</v>
      </c>
      <c r="B14" s="2" t="s">
        <v>36</v>
      </c>
      <c r="C14" s="4">
        <v>4.13</v>
      </c>
      <c r="D14" s="4">
        <v>5</v>
      </c>
      <c r="E14" s="4">
        <v>1</v>
      </c>
      <c r="F14" s="4">
        <v>5</v>
      </c>
      <c r="G14" s="4">
        <v>3</v>
      </c>
      <c r="H14" s="4">
        <v>5</v>
      </c>
      <c r="I14" s="4">
        <v>4</v>
      </c>
      <c r="J14" s="4">
        <f t="shared" si="0"/>
        <v>27.13</v>
      </c>
      <c r="K14" s="5">
        <f t="shared" si="1"/>
        <v>77.51428571428572</v>
      </c>
      <c r="L14" s="3">
        <v>1</v>
      </c>
      <c r="M14" s="3">
        <v>8</v>
      </c>
      <c r="N14" s="11"/>
    </row>
    <row r="15" spans="1:14" x14ac:dyDescent="0.25">
      <c r="A15" s="3" t="s">
        <v>19</v>
      </c>
      <c r="B15" s="2" t="s">
        <v>35</v>
      </c>
      <c r="C15" s="4">
        <v>2.42</v>
      </c>
      <c r="D15" s="4">
        <v>1.5</v>
      </c>
      <c r="E15" s="4">
        <v>1</v>
      </c>
      <c r="F15" s="4">
        <v>3</v>
      </c>
      <c r="G15" s="4">
        <v>0</v>
      </c>
      <c r="H15" s="4">
        <v>2.5</v>
      </c>
      <c r="I15" s="4">
        <v>1.5</v>
      </c>
      <c r="J15" s="4">
        <f t="shared" si="0"/>
        <v>11.92</v>
      </c>
      <c r="K15" s="5">
        <f t="shared" si="1"/>
        <v>34.057142857142857</v>
      </c>
      <c r="L15" s="3">
        <v>2</v>
      </c>
      <c r="M15" s="3">
        <v>15</v>
      </c>
      <c r="N15" s="11"/>
    </row>
    <row r="16" spans="1:14" ht="30" x14ac:dyDescent="0.25">
      <c r="A16" s="6" t="s">
        <v>12</v>
      </c>
      <c r="B16" s="2" t="s">
        <v>37</v>
      </c>
      <c r="C16" s="4">
        <v>4.1399999999999997</v>
      </c>
      <c r="D16" s="4">
        <v>3</v>
      </c>
      <c r="E16" s="4">
        <v>4</v>
      </c>
      <c r="F16" s="4">
        <v>1</v>
      </c>
      <c r="G16" s="4">
        <v>1</v>
      </c>
      <c r="H16" s="4">
        <v>5</v>
      </c>
      <c r="I16" s="4">
        <v>0</v>
      </c>
      <c r="J16" s="4">
        <f t="shared" si="0"/>
        <v>18.14</v>
      </c>
      <c r="K16" s="5">
        <f t="shared" si="1"/>
        <v>51.828571428571429</v>
      </c>
      <c r="L16" s="3">
        <v>1</v>
      </c>
      <c r="M16" s="3">
        <v>52</v>
      </c>
      <c r="N16" s="11"/>
    </row>
    <row r="17" spans="1:14" x14ac:dyDescent="0.25">
      <c r="A17" s="3" t="s">
        <v>11</v>
      </c>
      <c r="B17" s="2" t="s">
        <v>34</v>
      </c>
      <c r="C17" s="4">
        <v>3.93</v>
      </c>
      <c r="D17" s="4">
        <v>3.33</v>
      </c>
      <c r="E17" s="4">
        <v>2.33</v>
      </c>
      <c r="F17" s="4">
        <v>3.33</v>
      </c>
      <c r="G17" s="4">
        <v>3.58</v>
      </c>
      <c r="H17" s="4">
        <v>3.17</v>
      </c>
      <c r="I17" s="4">
        <v>3</v>
      </c>
      <c r="J17" s="4">
        <f t="shared" si="0"/>
        <v>22.67</v>
      </c>
      <c r="K17" s="5">
        <f t="shared" si="1"/>
        <v>64.771428571428572</v>
      </c>
      <c r="L17" s="3">
        <v>6</v>
      </c>
      <c r="M17" s="3">
        <v>64</v>
      </c>
      <c r="N17" s="11"/>
    </row>
    <row r="18" spans="1:14" x14ac:dyDescent="0.25">
      <c r="A18" s="3" t="s">
        <v>13</v>
      </c>
      <c r="B18" s="2" t="s">
        <v>35</v>
      </c>
      <c r="C18" s="4">
        <v>2.09</v>
      </c>
      <c r="D18" s="4">
        <v>4</v>
      </c>
      <c r="E18" s="4">
        <v>0.33</v>
      </c>
      <c r="F18" s="4">
        <v>1</v>
      </c>
      <c r="G18" s="4">
        <v>0.11</v>
      </c>
      <c r="H18" s="4">
        <v>2</v>
      </c>
      <c r="I18" s="4">
        <v>0.33</v>
      </c>
      <c r="J18" s="4">
        <f t="shared" si="0"/>
        <v>9.8600000000000012</v>
      </c>
      <c r="K18" s="5">
        <f t="shared" si="1"/>
        <v>28.171428571428574</v>
      </c>
      <c r="L18" s="3">
        <v>3</v>
      </c>
      <c r="M18" s="3">
        <v>44</v>
      </c>
      <c r="N18" s="11"/>
    </row>
    <row r="19" spans="1:14" ht="17.25" customHeight="1" x14ac:dyDescent="0.25">
      <c r="A19" s="6" t="s">
        <v>14</v>
      </c>
      <c r="B19" s="2" t="s">
        <v>36</v>
      </c>
      <c r="C19" s="4">
        <v>3.91</v>
      </c>
      <c r="D19" s="4">
        <v>4</v>
      </c>
      <c r="E19" s="4">
        <v>3.33</v>
      </c>
      <c r="F19" s="4">
        <v>3.67</v>
      </c>
      <c r="G19" s="4">
        <v>4.58</v>
      </c>
      <c r="H19" s="4">
        <v>4.33</v>
      </c>
      <c r="I19" s="4">
        <v>3.5</v>
      </c>
      <c r="J19" s="4">
        <f t="shared" si="0"/>
        <v>27.32</v>
      </c>
      <c r="K19" s="5">
        <f t="shared" si="1"/>
        <v>78.057142857142864</v>
      </c>
      <c r="L19" s="3">
        <v>6</v>
      </c>
      <c r="M19" s="3">
        <v>51</v>
      </c>
      <c r="N19" s="11"/>
    </row>
    <row r="20" spans="1:14" x14ac:dyDescent="0.25">
      <c r="A20" s="3" t="s">
        <v>20</v>
      </c>
      <c r="B20" s="2" t="s">
        <v>43</v>
      </c>
      <c r="C20" s="4">
        <v>4.22</v>
      </c>
      <c r="D20" s="4">
        <v>4.1100000000000003</v>
      </c>
      <c r="E20" s="4">
        <v>3.94</v>
      </c>
      <c r="F20" s="4">
        <v>4.17</v>
      </c>
      <c r="G20" s="4">
        <v>3.85</v>
      </c>
      <c r="H20" s="4">
        <v>4.3</v>
      </c>
      <c r="I20" s="4">
        <v>3.96</v>
      </c>
      <c r="J20" s="4">
        <f t="shared" si="0"/>
        <v>28.55</v>
      </c>
      <c r="K20" s="5">
        <f t="shared" si="1"/>
        <v>81.571428571428569</v>
      </c>
      <c r="L20" s="3">
        <v>47</v>
      </c>
      <c r="M20" s="3">
        <v>86</v>
      </c>
      <c r="N20" s="11"/>
    </row>
    <row r="21" spans="1:14" x14ac:dyDescent="0.25">
      <c r="A21" s="3" t="s">
        <v>9</v>
      </c>
      <c r="B21" s="2" t="s">
        <v>38</v>
      </c>
      <c r="C21" s="4">
        <v>4.41</v>
      </c>
      <c r="D21" s="4">
        <v>4.5</v>
      </c>
      <c r="E21" s="4">
        <v>4.32</v>
      </c>
      <c r="F21" s="4">
        <v>4.54</v>
      </c>
      <c r="G21" s="4">
        <v>4.2699999999999996</v>
      </c>
      <c r="H21" s="4">
        <v>4.51</v>
      </c>
      <c r="I21" s="4">
        <v>3.97</v>
      </c>
      <c r="J21" s="4">
        <f t="shared" si="0"/>
        <v>30.519999999999996</v>
      </c>
      <c r="K21" s="5">
        <f t="shared" si="1"/>
        <v>87.199999999999989</v>
      </c>
      <c r="L21" s="3">
        <v>78</v>
      </c>
      <c r="M21" s="3">
        <v>309</v>
      </c>
      <c r="N21" s="11"/>
    </row>
    <row r="22" spans="1:14" x14ac:dyDescent="0.25">
      <c r="A22" s="3" t="s">
        <v>16</v>
      </c>
      <c r="B22" s="2" t="s">
        <v>39</v>
      </c>
      <c r="C22" s="4">
        <v>4.22</v>
      </c>
      <c r="D22" s="4">
        <v>4.29</v>
      </c>
      <c r="E22" s="4">
        <v>3.5</v>
      </c>
      <c r="F22" s="4">
        <v>3.67</v>
      </c>
      <c r="G22" s="4">
        <v>3.67</v>
      </c>
      <c r="H22" s="4">
        <v>4.57</v>
      </c>
      <c r="I22" s="4">
        <v>4.33</v>
      </c>
      <c r="J22" s="4">
        <f t="shared" si="0"/>
        <v>28.25</v>
      </c>
      <c r="K22" s="5">
        <f t="shared" si="1"/>
        <v>80.714285714285708</v>
      </c>
      <c r="L22" s="3">
        <v>7</v>
      </c>
      <c r="M22" s="3">
        <v>42</v>
      </c>
      <c r="N22" s="11"/>
    </row>
    <row r="23" spans="1:14" x14ac:dyDescent="0.25">
      <c r="A23" s="3" t="s">
        <v>21</v>
      </c>
      <c r="B23" s="2" t="s">
        <v>37</v>
      </c>
      <c r="C23" s="4">
        <v>4.0599999999999996</v>
      </c>
      <c r="D23" s="4">
        <v>4.0599999999999996</v>
      </c>
      <c r="E23" s="4">
        <v>3.52</v>
      </c>
      <c r="F23" s="4">
        <v>3.69</v>
      </c>
      <c r="G23" s="4">
        <v>3.24</v>
      </c>
      <c r="H23" s="4">
        <v>3.81</v>
      </c>
      <c r="I23" s="4">
        <v>3.63</v>
      </c>
      <c r="J23" s="4">
        <f t="shared" si="0"/>
        <v>26.009999999999998</v>
      </c>
      <c r="K23" s="5">
        <f t="shared" si="1"/>
        <v>74.314285714285717</v>
      </c>
      <c r="L23" s="3">
        <v>32</v>
      </c>
      <c r="M23" s="3">
        <v>207</v>
      </c>
      <c r="N23" s="11"/>
    </row>
    <row r="24" spans="1:14" x14ac:dyDescent="0.25">
      <c r="A24" s="3" t="s">
        <v>17</v>
      </c>
      <c r="B24" s="2" t="s">
        <v>32</v>
      </c>
      <c r="C24" s="4">
        <v>1.43</v>
      </c>
      <c r="D24" s="4">
        <v>1</v>
      </c>
      <c r="E24" s="4">
        <v>0</v>
      </c>
      <c r="F24" s="4">
        <v>1</v>
      </c>
      <c r="G24" s="4">
        <v>0</v>
      </c>
      <c r="H24" s="4">
        <v>1</v>
      </c>
      <c r="I24" s="4">
        <v>1</v>
      </c>
      <c r="J24" s="4">
        <f t="shared" si="0"/>
        <v>5.43</v>
      </c>
      <c r="K24" s="5">
        <f t="shared" si="1"/>
        <v>15.514285714285714</v>
      </c>
      <c r="L24" s="3">
        <v>1</v>
      </c>
      <c r="M24" s="3">
        <v>19</v>
      </c>
      <c r="N24" s="11"/>
    </row>
    <row r="25" spans="1:14" ht="14.25" customHeight="1" x14ac:dyDescent="0.25">
      <c r="A25" s="13" t="s">
        <v>22</v>
      </c>
      <c r="B25" s="7" t="s">
        <v>36</v>
      </c>
      <c r="C25" s="9">
        <v>5</v>
      </c>
      <c r="D25" s="9">
        <v>4</v>
      </c>
      <c r="E25" s="9">
        <v>4</v>
      </c>
      <c r="F25" s="9">
        <v>4</v>
      </c>
      <c r="G25" s="9">
        <v>3</v>
      </c>
      <c r="H25" s="9">
        <v>4</v>
      </c>
      <c r="I25" s="9">
        <v>4</v>
      </c>
      <c r="J25" s="9">
        <f t="shared" si="0"/>
        <v>28</v>
      </c>
      <c r="K25" s="10">
        <f t="shared" si="1"/>
        <v>80</v>
      </c>
      <c r="L25" s="8">
        <v>1</v>
      </c>
      <c r="M25" s="8">
        <v>55</v>
      </c>
      <c r="N25" s="11"/>
    </row>
    <row r="26" spans="1:14" x14ac:dyDescent="0.25">
      <c r="A26" s="8" t="s">
        <v>30</v>
      </c>
      <c r="B26" s="2" t="s">
        <v>40</v>
      </c>
      <c r="C26" s="9">
        <v>0.63</v>
      </c>
      <c r="D26" s="9">
        <v>1</v>
      </c>
      <c r="E26" s="9">
        <v>1</v>
      </c>
      <c r="F26" s="9">
        <v>1</v>
      </c>
      <c r="G26" s="9">
        <v>0</v>
      </c>
      <c r="H26" s="9">
        <v>1</v>
      </c>
      <c r="I26" s="9">
        <v>0</v>
      </c>
      <c r="J26" s="9">
        <f t="shared" si="0"/>
        <v>4.63</v>
      </c>
      <c r="K26" s="10">
        <f t="shared" si="1"/>
        <v>13.228571428571428</v>
      </c>
      <c r="L26" s="3">
        <v>1</v>
      </c>
      <c r="M26" s="8">
        <v>78</v>
      </c>
      <c r="N26" s="12"/>
    </row>
    <row r="27" spans="1:14" ht="48.75" customHeight="1" x14ac:dyDescent="0.25">
      <c r="A27" s="6" t="s">
        <v>31</v>
      </c>
      <c r="B27" s="2" t="s">
        <v>41</v>
      </c>
      <c r="C27" s="4">
        <v>5</v>
      </c>
      <c r="D27" s="4">
        <v>4</v>
      </c>
      <c r="E27" s="4">
        <v>0</v>
      </c>
      <c r="F27" s="4">
        <v>1</v>
      </c>
      <c r="G27" s="4">
        <v>0</v>
      </c>
      <c r="H27" s="4">
        <v>1</v>
      </c>
      <c r="I27" s="4">
        <v>0</v>
      </c>
      <c r="J27" s="4">
        <f t="shared" si="0"/>
        <v>11</v>
      </c>
      <c r="K27" s="5">
        <f t="shared" si="1"/>
        <v>31.428571428571427</v>
      </c>
      <c r="L27" s="3">
        <v>1</v>
      </c>
      <c r="M27" s="3">
        <v>20</v>
      </c>
      <c r="N27" s="11"/>
    </row>
  </sheetData>
  <autoFilter ref="A7:M25">
    <filterColumn colId="2" showButton="0"/>
    <filterColumn colId="3" showButton="0"/>
    <filterColumn colId="4" showButton="0"/>
    <filterColumn colId="5" showButton="0"/>
    <filterColumn colId="6" showButton="0"/>
    <filterColumn colId="7" showButton="0"/>
    <sortState ref="A7:N26">
      <sortCondition ref="B4:B26"/>
    </sortState>
  </autoFilter>
  <sortState ref="A7:N26">
    <sortCondition descending="1" ref="K6:K26"/>
  </sortState>
  <mergeCells count="9">
    <mergeCell ref="A7:A8"/>
    <mergeCell ref="A5:M5"/>
    <mergeCell ref="M7:M8"/>
    <mergeCell ref="C7:I7"/>
    <mergeCell ref="A6:M6"/>
    <mergeCell ref="B7:B8"/>
    <mergeCell ref="J7:J8"/>
    <mergeCell ref="K7:K8"/>
    <mergeCell ref="L7:L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2014-09-22T06:15:55Z</dcterms:modified>
</cp:coreProperties>
</file>